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ccoe\Operations_Directorate\QUAD\BDFA\archive\FY2020\"/>
    </mc:Choice>
  </mc:AlternateContent>
  <bookViews>
    <workbookView xWindow="0" yWindow="140" windowWidth="18880" windowHeight="7970" firstSheet="15" activeTab="18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<sst xmlns="http://schemas.openxmlformats.org/spreadsheetml/2006/main" count="218" uniqueCount="48">
  <si>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</si>
  <si>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</si>
  <si>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</si>
  <si>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</si>
  <si>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</si>
  <si>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</si>
  <si>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</si>
  <si>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</si>
  <si>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</si>
  <si>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</si>
  <si>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</si>
  <si>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</si>
  <si>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</si>
  <si>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</si>
  <si>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</si>
  <si>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</si>
  <si>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</si>
  <si>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</si>
  <si>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</si>
  <si>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</si>
  <si>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Instructions for changes using Excel </t>
  </si>
  <si>
    <t xml:space="preserve">A4-8= Title with percentages for the meal component </t>
  </si>
  <si>
    <t>Instructions for changes  using Excel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</si>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</sst>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1.4750000000000001</c:v>
                </c:pt>
                <c:pt idx="1">
                  <c:v>0.73750000000000004</c:v>
                </c:pt>
                <c:pt idx="2">
                  <c:v>0.29500000000000004</c:v>
                </c:pt>
                <c:pt idx="3">
                  <c:v>0.29500000000000004</c:v>
                </c:pt>
                <c:pt idx="4">
                  <c:v>0.14750000000000002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2.4882000000000004</c:v>
                </c:pt>
                <c:pt idx="1">
                  <c:v>0.93307499999999999</c:v>
                </c:pt>
                <c:pt idx="2">
                  <c:v>0.93307499999999999</c:v>
                </c:pt>
                <c:pt idx="3">
                  <c:v>0.93307499999999999</c:v>
                </c:pt>
                <c:pt idx="4">
                  <c:v>0.6220500000000001</c:v>
                </c:pt>
                <c:pt idx="5">
                  <c:v>0.31102500000000005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2.3600000000000003</c:v>
                </c:pt>
                <c:pt idx="1">
                  <c:v>0.88500000000000001</c:v>
                </c:pt>
                <c:pt idx="2">
                  <c:v>0.88500000000000001</c:v>
                </c:pt>
                <c:pt idx="3">
                  <c:v>0.59000000000000008</c:v>
                </c:pt>
                <c:pt idx="4">
                  <c:v>0.88500000000000001</c:v>
                </c:pt>
                <c:pt idx="5">
                  <c:v>0.29500000000000004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2.3600000000000003</c:v>
                </c:pt>
                <c:pt idx="1">
                  <c:v>0.88500000000000001</c:v>
                </c:pt>
                <c:pt idx="2">
                  <c:v>0.88500000000000001</c:v>
                </c:pt>
                <c:pt idx="3">
                  <c:v>0.88500000000000001</c:v>
                </c:pt>
                <c:pt idx="4">
                  <c:v>0.59000000000000008</c:v>
                </c:pt>
                <c:pt idx="5">
                  <c:v>0.29500000000000004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2.6550000000000002</c:v>
                </c:pt>
                <c:pt idx="1">
                  <c:v>0.99562499999999998</c:v>
                </c:pt>
                <c:pt idx="2">
                  <c:v>0.99562499999999998</c:v>
                </c:pt>
                <c:pt idx="3">
                  <c:v>0.99562499999999998</c:v>
                </c:pt>
                <c:pt idx="4">
                  <c:v>0.66375000000000006</c:v>
                </c:pt>
                <c:pt idx="5">
                  <c:v>0.33187500000000003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3.2450000000000006</c:v>
                </c:pt>
                <c:pt idx="1">
                  <c:v>1.2168750000000002</c:v>
                </c:pt>
                <c:pt idx="2">
                  <c:v>1.2168750000000002</c:v>
                </c:pt>
                <c:pt idx="3">
                  <c:v>1.2168750000000002</c:v>
                </c:pt>
                <c:pt idx="4">
                  <c:v>0.81125000000000014</c:v>
                </c:pt>
                <c:pt idx="5">
                  <c:v>0.40562500000000007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1.131</c:v>
                </c:pt>
                <c:pt idx="1">
                  <c:v>0.5655</c:v>
                </c:pt>
                <c:pt idx="2">
                  <c:v>0.22620000000000001</c:v>
                </c:pt>
                <c:pt idx="3">
                  <c:v>0.22620000000000001</c:v>
                </c:pt>
                <c:pt idx="4">
                  <c:v>0.11310000000000001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1.131</c:v>
                </c:pt>
                <c:pt idx="1">
                  <c:v>0.5655</c:v>
                </c:pt>
                <c:pt idx="2">
                  <c:v>0.22620000000000001</c:v>
                </c:pt>
                <c:pt idx="3">
                  <c:v>0.22620000000000001</c:v>
                </c:pt>
                <c:pt idx="4">
                  <c:v>0.11310000000000001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1.8096000000000001</c:v>
                </c:pt>
                <c:pt idx="1">
                  <c:v>0.67859999999999998</c:v>
                </c:pt>
                <c:pt idx="2">
                  <c:v>0.67859999999999998</c:v>
                </c:pt>
                <c:pt idx="3">
                  <c:v>0.45240000000000002</c:v>
                </c:pt>
                <c:pt idx="4">
                  <c:v>0.67859999999999998</c:v>
                </c:pt>
                <c:pt idx="5">
                  <c:v>0.22620000000000001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1.8096000000000001</c:v>
                </c:pt>
                <c:pt idx="1">
                  <c:v>0.67859999999999998</c:v>
                </c:pt>
                <c:pt idx="2">
                  <c:v>0.67859999999999998</c:v>
                </c:pt>
                <c:pt idx="3">
                  <c:v>0.67859999999999998</c:v>
                </c:pt>
                <c:pt idx="4">
                  <c:v>0.45240000000000002</c:v>
                </c:pt>
                <c:pt idx="5">
                  <c:v>0.22620000000000001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2.0358000000000001</c:v>
                </c:pt>
                <c:pt idx="1">
                  <c:v>0.76342500000000002</c:v>
                </c:pt>
                <c:pt idx="2">
                  <c:v>0.76342500000000002</c:v>
                </c:pt>
                <c:pt idx="3">
                  <c:v>0.76342500000000002</c:v>
                </c:pt>
                <c:pt idx="4">
                  <c:v>0.50895000000000001</c:v>
                </c:pt>
                <c:pt idx="5">
                  <c:v>0.25447500000000001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0.76342500000000002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0.76342500000000002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0.76342500000000002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0.50895000000000001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0.25447500000000001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G12" sqref="G12"/>
    </sheetView>
  </sheetViews>
  <sheetFormatPr defaultRowHeight="12.5" x14ac:dyDescent="0.25"/>
  <cols>
    <col min="1" max="1" width="21.1796875" customWidth="1"/>
    <col min="3" max="3" width="9.1796875" style="1"/>
    <col min="4" max="4" width="10" customWidth="1"/>
  </cols>
  <sheetData>
    <row r="1" spans="1:256" x14ac:dyDescent="0.25">
      <c r="A1" s="4" t="s">
        <v>46</v>
      </c>
      <c r="B1" s="4"/>
      <c r="C1" s="5"/>
      <c r="D1" s="6">
        <v>0.2</v>
      </c>
    </row>
    <row r="2" spans="1:256" x14ac:dyDescent="0.25">
      <c r="A2" s="7">
        <v>14.75</v>
      </c>
      <c r="B2" s="4"/>
      <c r="C2" s="5"/>
      <c r="D2" s="8" t="b">
        <f>D4=A2*D1*C4</f>
        <v>1</v>
      </c>
    </row>
    <row r="3" spans="1:256" ht="13" x14ac:dyDescent="0.3">
      <c r="A3" s="15">
        <v>43862</v>
      </c>
      <c r="B3" s="4"/>
      <c r="C3" s="5"/>
      <c r="D3" s="4"/>
    </row>
    <row r="4" spans="1:256" x14ac:dyDescent="0.25">
      <c r="A4" s="4" t="s">
        <v>7</v>
      </c>
      <c r="B4" s="5"/>
      <c r="C4" s="5">
        <v>0.5</v>
      </c>
      <c r="D4" s="7">
        <f>A2*D1*C4</f>
        <v>1.4750000000000001</v>
      </c>
    </row>
    <row r="5" spans="1:256" x14ac:dyDescent="0.25">
      <c r="A5" s="4" t="s">
        <v>8</v>
      </c>
      <c r="B5" s="5"/>
      <c r="C5" s="5">
        <v>0.25</v>
      </c>
      <c r="D5" s="8">
        <f>A2*D1*C5</f>
        <v>0.73750000000000004</v>
      </c>
    </row>
    <row r="6" spans="1:256" x14ac:dyDescent="0.25">
      <c r="A6" s="4" t="s">
        <v>9</v>
      </c>
      <c r="B6" s="5"/>
      <c r="C6" s="5">
        <v>0.1</v>
      </c>
      <c r="D6" s="8">
        <f>A2*D1*C6</f>
        <v>0.29500000000000004</v>
      </c>
    </row>
    <row r="7" spans="1:256" x14ac:dyDescent="0.25">
      <c r="A7" s="4" t="s">
        <v>10</v>
      </c>
      <c r="B7" s="5"/>
      <c r="C7" s="5">
        <v>0.1</v>
      </c>
      <c r="D7" s="8">
        <f>A2*D1*C7</f>
        <v>0.29500000000000004</v>
      </c>
    </row>
    <row r="8" spans="1:256" x14ac:dyDescent="0.25">
      <c r="A8" s="4" t="s">
        <v>11</v>
      </c>
      <c r="B8" s="5"/>
      <c r="C8" s="5">
        <v>0.05</v>
      </c>
      <c r="D8" s="8">
        <f>A2*D1*C8</f>
        <v>0.14750000000000002</v>
      </c>
    </row>
    <row r="9" spans="1:256" x14ac:dyDescent="0.25">
      <c r="A9" s="4"/>
      <c r="B9" s="4"/>
      <c r="C9" s="5"/>
      <c r="D9" s="4"/>
    </row>
    <row r="10" spans="1:256" x14ac:dyDescent="0.25">
      <c r="A10" s="4" t="s">
        <v>0</v>
      </c>
      <c r="B10" s="4"/>
      <c r="C10" s="5">
        <f>C4+C5+C6+C7+C8</f>
        <v>1</v>
      </c>
      <c r="D10" s="7">
        <f>D4+D5+D6+D7+D8</f>
        <v>2.95</v>
      </c>
    </row>
    <row r="11" spans="1:256" x14ac:dyDescent="0.25">
      <c r="A11" s="11"/>
    </row>
    <row r="13" spans="1:256" x14ac:dyDescent="0.25">
      <c r="E13" t="s">
        <v>47</v>
      </c>
    </row>
    <row r="16" spans="1:256" s="9" customFormat="1" x14ac:dyDescent="0.25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5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5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5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5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5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5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5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5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5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5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4" sqref="F4"/>
    </sheetView>
  </sheetViews>
  <sheetFormatPr defaultRowHeight="12.5" x14ac:dyDescent="0.25"/>
  <cols>
    <col min="1" max="1" width="24.7265625" customWidth="1"/>
  </cols>
  <sheetData>
    <row r="1" spans="1:8" x14ac:dyDescent="0.25">
      <c r="A1" s="4" t="s">
        <v>3</v>
      </c>
      <c r="B1" s="5"/>
      <c r="C1" s="5"/>
      <c r="D1" s="6">
        <v>0.55000000000000004</v>
      </c>
    </row>
    <row r="2" spans="1:8" x14ac:dyDescent="0.25">
      <c r="A2" s="7">
        <v>11.31</v>
      </c>
      <c r="B2" s="5"/>
      <c r="C2" s="5"/>
      <c r="D2" s="4" t="b">
        <f>D4=A2*D1*C4</f>
        <v>1</v>
      </c>
    </row>
    <row r="3" spans="1:8" s="14" customFormat="1" ht="13" x14ac:dyDescent="0.3">
      <c r="A3" s="15">
        <v>43862</v>
      </c>
      <c r="B3" s="12"/>
      <c r="C3" s="12"/>
      <c r="D3" s="13"/>
    </row>
    <row r="4" spans="1:8" x14ac:dyDescent="0.25">
      <c r="A4" s="4" t="s">
        <v>34</v>
      </c>
      <c r="B4" s="5"/>
      <c r="C4" s="5">
        <v>0.4</v>
      </c>
      <c r="D4" s="7">
        <f>A2*D1*C4</f>
        <v>2.4882000000000004</v>
      </c>
    </row>
    <row r="5" spans="1:8" x14ac:dyDescent="0.25">
      <c r="A5" s="4" t="s">
        <v>35</v>
      </c>
      <c r="B5" s="5"/>
      <c r="C5" s="5">
        <v>0.15</v>
      </c>
      <c r="D5" s="7">
        <f>A2*D1*C5</f>
        <v>0.93307499999999999</v>
      </c>
    </row>
    <row r="6" spans="1:8" x14ac:dyDescent="0.25">
      <c r="A6" s="4" t="s">
        <v>36</v>
      </c>
      <c r="B6" s="5"/>
      <c r="C6" s="5">
        <v>0.15</v>
      </c>
      <c r="D6" s="7">
        <f>A2*D1*C6</f>
        <v>0.93307499999999999</v>
      </c>
    </row>
    <row r="7" spans="1:8" x14ac:dyDescent="0.25">
      <c r="A7" s="4" t="s">
        <v>41</v>
      </c>
      <c r="B7" s="5"/>
      <c r="C7" s="5">
        <v>0.15</v>
      </c>
      <c r="D7" s="7">
        <f>A2*D1*C7</f>
        <v>0.93307499999999999</v>
      </c>
    </row>
    <row r="8" spans="1:8" x14ac:dyDescent="0.25">
      <c r="A8" s="4" t="s">
        <v>43</v>
      </c>
      <c r="B8" s="5"/>
      <c r="C8" s="5">
        <v>0.1</v>
      </c>
      <c r="D8" s="7">
        <f>A2*D1*C8</f>
        <v>0.6220500000000001</v>
      </c>
    </row>
    <row r="9" spans="1:8" x14ac:dyDescent="0.25">
      <c r="A9" s="4" t="s">
        <v>44</v>
      </c>
      <c r="B9" s="5"/>
      <c r="C9" s="5">
        <v>0.05</v>
      </c>
      <c r="D9" s="7">
        <f>A2*D1*C9</f>
        <v>0.31102500000000005</v>
      </c>
    </row>
    <row r="10" spans="1:8" x14ac:dyDescent="0.25">
      <c r="A10" s="4"/>
      <c r="B10" s="5"/>
      <c r="C10" s="5"/>
      <c r="D10" s="7"/>
    </row>
    <row r="11" spans="1:8" x14ac:dyDescent="0.25">
      <c r="A11" s="4" t="s">
        <v>6</v>
      </c>
      <c r="B11" s="5"/>
      <c r="C11" s="5">
        <f>C4+C5+C6+C7+C8+C9</f>
        <v>1</v>
      </c>
      <c r="D11" s="7">
        <f>D4+D5+D6+D7+D8+D9</f>
        <v>6.2204999999999995</v>
      </c>
    </row>
    <row r="14" spans="1:8" x14ac:dyDescent="0.25">
      <c r="D14" t="s">
        <v>47</v>
      </c>
    </row>
    <row r="16" spans="1:8" x14ac:dyDescent="0.25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5">
      <c r="C17" s="1"/>
    </row>
    <row r="18" spans="1:3" x14ac:dyDescent="0.25">
      <c r="A18" t="s">
        <v>25</v>
      </c>
      <c r="C18" s="1"/>
    </row>
    <row r="19" spans="1:3" x14ac:dyDescent="0.25">
      <c r="A19" t="s">
        <v>23</v>
      </c>
      <c r="C19" s="1"/>
    </row>
    <row r="20" spans="1:3" x14ac:dyDescent="0.25">
      <c r="A20" t="s">
        <v>24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26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45</v>
      </c>
      <c r="C27" s="1"/>
    </row>
    <row r="28" spans="1:3" x14ac:dyDescent="0.25">
      <c r="C28" s="1"/>
    </row>
    <row r="29" spans="1:3" x14ac:dyDescent="0.25">
      <c r="A29" t="s">
        <v>27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31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2" sqref="F12"/>
    </sheetView>
  </sheetViews>
  <sheetFormatPr defaultRowHeight="12.5" x14ac:dyDescent="0.25"/>
  <cols>
    <col min="1" max="1" width="24.7265625" customWidth="1"/>
    <col min="3" max="3" width="9.1796875" style="1"/>
  </cols>
  <sheetData>
    <row r="1" spans="1:8" x14ac:dyDescent="0.25">
      <c r="A1" s="4" t="s">
        <v>4</v>
      </c>
      <c r="B1" s="4"/>
      <c r="C1" s="5"/>
      <c r="D1" s="6">
        <v>0.4</v>
      </c>
    </row>
    <row r="2" spans="1:8" x14ac:dyDescent="0.25">
      <c r="A2" s="7">
        <v>14.75</v>
      </c>
      <c r="B2" s="4"/>
      <c r="C2" s="5"/>
      <c r="D2" s="8" t="b">
        <f>D4=A2*D1*C4</f>
        <v>1</v>
      </c>
    </row>
    <row r="3" spans="1:8" s="14" customFormat="1" ht="13" x14ac:dyDescent="0.3">
      <c r="A3" s="15">
        <v>43862</v>
      </c>
      <c r="B3" s="13"/>
      <c r="C3" s="12"/>
      <c r="D3" s="13"/>
    </row>
    <row r="4" spans="1:8" x14ac:dyDescent="0.25">
      <c r="A4" s="4" t="s">
        <v>39</v>
      </c>
      <c r="B4" s="5"/>
      <c r="C4" s="5">
        <v>0.4</v>
      </c>
      <c r="D4" s="7">
        <f>A2*D1*C4</f>
        <v>2.3600000000000003</v>
      </c>
    </row>
    <row r="5" spans="1:8" x14ac:dyDescent="0.25">
      <c r="A5" s="4" t="s">
        <v>40</v>
      </c>
      <c r="B5" s="5"/>
      <c r="C5" s="5">
        <v>0.15</v>
      </c>
      <c r="D5" s="8">
        <f>A2*D1*C5</f>
        <v>0.88500000000000001</v>
      </c>
    </row>
    <row r="6" spans="1:8" x14ac:dyDescent="0.25">
      <c r="A6" s="4" t="s">
        <v>36</v>
      </c>
      <c r="B6" s="5"/>
      <c r="C6" s="5">
        <v>0.15</v>
      </c>
      <c r="D6" s="8">
        <f>A2*D1*C6</f>
        <v>0.88500000000000001</v>
      </c>
    </row>
    <row r="7" spans="1:8" x14ac:dyDescent="0.25">
      <c r="A7" s="4" t="s">
        <v>38</v>
      </c>
      <c r="B7" s="5"/>
      <c r="C7" s="5">
        <v>0.1</v>
      </c>
      <c r="D7" s="8">
        <f>A2*D1*C7</f>
        <v>0.59000000000000008</v>
      </c>
    </row>
    <row r="8" spans="1:8" x14ac:dyDescent="0.25">
      <c r="A8" s="4" t="s">
        <v>41</v>
      </c>
      <c r="B8" s="5"/>
      <c r="C8" s="5">
        <v>0.15</v>
      </c>
      <c r="D8" s="8">
        <f>A2*D1*C8</f>
        <v>0.88500000000000001</v>
      </c>
    </row>
    <row r="9" spans="1:8" x14ac:dyDescent="0.25">
      <c r="A9" s="13" t="s">
        <v>44</v>
      </c>
      <c r="B9" s="5"/>
      <c r="C9" s="5">
        <v>0.05</v>
      </c>
      <c r="D9" s="8">
        <f>A2*D1*C9</f>
        <v>0.29500000000000004</v>
      </c>
    </row>
    <row r="10" spans="1:8" x14ac:dyDescent="0.25">
      <c r="A10" s="4"/>
      <c r="B10" s="4"/>
      <c r="C10" s="5"/>
      <c r="D10" s="4"/>
    </row>
    <row r="11" spans="1:8" x14ac:dyDescent="0.25">
      <c r="A11" s="4" t="s">
        <v>1</v>
      </c>
      <c r="B11" s="4"/>
      <c r="C11" s="5">
        <f>C4+C5+C6+C7+C8+C9</f>
        <v>1</v>
      </c>
      <c r="D11" s="7">
        <f>D4+D5+D6+D7+D8+D9</f>
        <v>5.8999999999999995</v>
      </c>
    </row>
    <row r="14" spans="1:8" x14ac:dyDescent="0.25">
      <c r="E14" t="s">
        <v>47</v>
      </c>
    </row>
    <row r="16" spans="1:8" x14ac:dyDescent="0.25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5">
      <c r="A18" t="s">
        <v>25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26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32</v>
      </c>
    </row>
    <row r="29" spans="1:1" x14ac:dyDescent="0.25">
      <c r="A29" t="s">
        <v>27</v>
      </c>
    </row>
    <row r="30" spans="1:1" x14ac:dyDescent="0.25">
      <c r="A30" t="s">
        <v>19</v>
      </c>
    </row>
    <row r="32" spans="1:1" x14ac:dyDescent="0.25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I15" sqref="I15"/>
    </sheetView>
  </sheetViews>
  <sheetFormatPr defaultRowHeight="12.5" x14ac:dyDescent="0.25"/>
  <cols>
    <col min="1" max="1" width="23.81640625" customWidth="1"/>
    <col min="2" max="3" width="9.1796875" style="1"/>
  </cols>
  <sheetData>
    <row r="1" spans="1:8" x14ac:dyDescent="0.25">
      <c r="A1" s="4" t="s">
        <v>3</v>
      </c>
      <c r="B1" s="5"/>
      <c r="C1" s="5"/>
      <c r="D1" s="6">
        <v>0.4</v>
      </c>
      <c r="E1" s="3"/>
    </row>
    <row r="2" spans="1:8" x14ac:dyDescent="0.25">
      <c r="A2" s="7">
        <v>14.75</v>
      </c>
      <c r="B2" s="5"/>
      <c r="C2" s="5"/>
      <c r="D2" s="4" t="b">
        <f>D4=A2*D1*C4</f>
        <v>1</v>
      </c>
    </row>
    <row r="3" spans="1:8" ht="13" x14ac:dyDescent="0.3">
      <c r="A3" s="15">
        <v>43862</v>
      </c>
      <c r="B3" s="5"/>
      <c r="C3" s="5"/>
      <c r="D3" s="4"/>
    </row>
    <row r="4" spans="1:8" x14ac:dyDescent="0.25">
      <c r="A4" s="4" t="s">
        <v>34</v>
      </c>
      <c r="B4" s="5"/>
      <c r="C4" s="5">
        <v>0.4</v>
      </c>
      <c r="D4" s="7">
        <f>A2*D1*C4</f>
        <v>2.3600000000000003</v>
      </c>
      <c r="E4" s="2"/>
    </row>
    <row r="5" spans="1:8" x14ac:dyDescent="0.25">
      <c r="A5" s="4" t="s">
        <v>35</v>
      </c>
      <c r="B5" s="5"/>
      <c r="C5" s="5">
        <v>0.15</v>
      </c>
      <c r="D5" s="7">
        <f>A2*D1*C5</f>
        <v>0.88500000000000001</v>
      </c>
      <c r="E5" s="2"/>
    </row>
    <row r="6" spans="1:8" x14ac:dyDescent="0.25">
      <c r="A6" s="4" t="s">
        <v>36</v>
      </c>
      <c r="B6" s="5"/>
      <c r="C6" s="5">
        <v>0.15</v>
      </c>
      <c r="D6" s="7">
        <f>A2*D1*C6</f>
        <v>0.88500000000000001</v>
      </c>
      <c r="E6" s="2"/>
    </row>
    <row r="7" spans="1:8" x14ac:dyDescent="0.25">
      <c r="A7" s="4" t="s">
        <v>37</v>
      </c>
      <c r="B7" s="5"/>
      <c r="C7" s="5">
        <v>0.15</v>
      </c>
      <c r="D7" s="7">
        <f>A2*D1*C7</f>
        <v>0.88500000000000001</v>
      </c>
      <c r="E7" s="2"/>
    </row>
    <row r="8" spans="1:8" x14ac:dyDescent="0.25">
      <c r="A8" s="4" t="s">
        <v>38</v>
      </c>
      <c r="B8" s="5"/>
      <c r="C8" s="5">
        <v>0.1</v>
      </c>
      <c r="D8" s="7">
        <f>A2*D1*C8</f>
        <v>0.59000000000000008</v>
      </c>
      <c r="E8" s="2"/>
    </row>
    <row r="9" spans="1:8" x14ac:dyDescent="0.25">
      <c r="A9" s="4" t="s">
        <v>11</v>
      </c>
      <c r="B9" s="5"/>
      <c r="C9" s="5">
        <v>0.05</v>
      </c>
      <c r="D9" s="7">
        <f>A2*D1*C9</f>
        <v>0.29500000000000004</v>
      </c>
      <c r="E9" s="2"/>
    </row>
    <row r="10" spans="1:8" x14ac:dyDescent="0.25">
      <c r="A10" s="4"/>
      <c r="B10" s="5"/>
      <c r="C10" s="5"/>
      <c r="D10" s="7"/>
      <c r="E10" s="2"/>
    </row>
    <row r="11" spans="1:8" x14ac:dyDescent="0.25">
      <c r="A11" s="4" t="s">
        <v>2</v>
      </c>
      <c r="B11" s="5"/>
      <c r="C11" s="5">
        <f>C4+C5+C6+C7+C8+C9</f>
        <v>1</v>
      </c>
      <c r="D11" s="7">
        <f>D4+D5+D6+D7+D8+D9</f>
        <v>5.8999999999999995</v>
      </c>
      <c r="E11" s="2"/>
    </row>
    <row r="14" spans="1:8" x14ac:dyDescent="0.25">
      <c r="E14" t="s">
        <v>47</v>
      </c>
    </row>
    <row r="16" spans="1:8" x14ac:dyDescent="0.25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5">
      <c r="B17"/>
    </row>
    <row r="18" spans="1:2" x14ac:dyDescent="0.25">
      <c r="A18" t="s">
        <v>25</v>
      </c>
      <c r="B18"/>
    </row>
    <row r="19" spans="1:2" x14ac:dyDescent="0.25">
      <c r="A19" t="s">
        <v>23</v>
      </c>
      <c r="B19"/>
    </row>
    <row r="20" spans="1:2" x14ac:dyDescent="0.25">
      <c r="A20" t="s">
        <v>24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26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33</v>
      </c>
      <c r="B27"/>
    </row>
    <row r="28" spans="1:2" x14ac:dyDescent="0.25">
      <c r="B28"/>
    </row>
    <row r="29" spans="1:2" x14ac:dyDescent="0.25">
      <c r="A29" t="s">
        <v>27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30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6" sqref="G16"/>
    </sheetView>
  </sheetViews>
  <sheetFormatPr defaultRowHeight="12.5" x14ac:dyDescent="0.25"/>
  <cols>
    <col min="1" max="1" width="24.26953125" customWidth="1"/>
  </cols>
  <sheetData>
    <row r="1" spans="1:5" x14ac:dyDescent="0.25">
      <c r="A1" s="4" t="s">
        <v>3</v>
      </c>
      <c r="B1" s="5"/>
      <c r="C1" s="5"/>
      <c r="D1" s="6">
        <v>0.45</v>
      </c>
    </row>
    <row r="2" spans="1:5" x14ac:dyDescent="0.25">
      <c r="A2" s="7">
        <v>14.75</v>
      </c>
      <c r="B2" s="5"/>
      <c r="C2" s="5"/>
      <c r="D2" s="4" t="b">
        <f>D4=A2*D1*C4</f>
        <v>1</v>
      </c>
    </row>
    <row r="3" spans="1:5" ht="13" x14ac:dyDescent="0.3">
      <c r="A3" s="15">
        <v>43862</v>
      </c>
      <c r="B3" s="5"/>
      <c r="C3" s="5"/>
      <c r="D3" s="4"/>
    </row>
    <row r="4" spans="1:5" x14ac:dyDescent="0.25">
      <c r="A4" s="4" t="s">
        <v>34</v>
      </c>
      <c r="B4" s="5"/>
      <c r="C4" s="5">
        <v>0.4</v>
      </c>
      <c r="D4" s="7">
        <f>A2*D1*C4</f>
        <v>2.6550000000000002</v>
      </c>
    </row>
    <row r="5" spans="1:5" x14ac:dyDescent="0.25">
      <c r="A5" s="4" t="s">
        <v>35</v>
      </c>
      <c r="B5" s="5"/>
      <c r="C5" s="5">
        <v>0.15</v>
      </c>
      <c r="D5" s="7">
        <f>A2*D1*C5</f>
        <v>0.99562499999999998</v>
      </c>
    </row>
    <row r="6" spans="1:5" x14ac:dyDescent="0.25">
      <c r="A6" s="4" t="s">
        <v>36</v>
      </c>
      <c r="B6" s="5"/>
      <c r="C6" s="5">
        <v>0.15</v>
      </c>
      <c r="D6" s="7">
        <f>A2*D1*C6</f>
        <v>0.99562499999999998</v>
      </c>
    </row>
    <row r="7" spans="1:5" x14ac:dyDescent="0.25">
      <c r="A7" s="4" t="s">
        <v>41</v>
      </c>
      <c r="B7" s="5"/>
      <c r="C7" s="5">
        <v>0.15</v>
      </c>
      <c r="D7" s="7">
        <f>A2*D1*C7</f>
        <v>0.99562499999999998</v>
      </c>
    </row>
    <row r="8" spans="1:5" x14ac:dyDescent="0.25">
      <c r="A8" s="4" t="s">
        <v>38</v>
      </c>
      <c r="B8" s="5"/>
      <c r="C8" s="5">
        <v>0.1</v>
      </c>
      <c r="D8" s="7">
        <f>A2*D1*C8</f>
        <v>0.66375000000000006</v>
      </c>
    </row>
    <row r="9" spans="1:5" x14ac:dyDescent="0.25">
      <c r="A9" s="4" t="s">
        <v>11</v>
      </c>
      <c r="B9" s="5"/>
      <c r="C9" s="5">
        <v>0.05</v>
      </c>
      <c r="D9" s="7">
        <f>A2*D1*C9</f>
        <v>0.33187500000000003</v>
      </c>
    </row>
    <row r="10" spans="1:5" x14ac:dyDescent="0.25">
      <c r="A10" s="4"/>
      <c r="B10" s="5"/>
      <c r="C10" s="5"/>
      <c r="D10" s="7"/>
    </row>
    <row r="11" spans="1:5" x14ac:dyDescent="0.25">
      <c r="A11" s="4" t="s">
        <v>5</v>
      </c>
      <c r="B11" s="5"/>
      <c r="C11" s="5">
        <f>C4+C5+C6+C7+C8+C9</f>
        <v>1</v>
      </c>
      <c r="D11" s="7">
        <f>D4+D5+D6+D7+D8+D9</f>
        <v>6.6375000000000011</v>
      </c>
    </row>
    <row r="13" spans="1:5" x14ac:dyDescent="0.25">
      <c r="E13" t="s">
        <v>47</v>
      </c>
    </row>
    <row r="18" spans="1:8" s="10" customFormat="1" x14ac:dyDescent="0.25">
      <c r="A18" s="10" t="s">
        <v>20</v>
      </c>
    </row>
    <row r="19" spans="1:8" s="10" customFormat="1" x14ac:dyDescent="0.25">
      <c r="A19"/>
      <c r="B19"/>
      <c r="C19" s="1"/>
      <c r="D19"/>
      <c r="E19"/>
      <c r="F19"/>
      <c r="G19"/>
      <c r="H19"/>
    </row>
    <row r="20" spans="1:8" s="10" customFormat="1" x14ac:dyDescent="0.25">
      <c r="A20" t="s">
        <v>25</v>
      </c>
      <c r="B20"/>
      <c r="C20" s="1"/>
      <c r="D20"/>
      <c r="E20"/>
      <c r="F20"/>
      <c r="G20"/>
      <c r="H20"/>
    </row>
    <row r="21" spans="1:8" s="10" customFormat="1" x14ac:dyDescent="0.25">
      <c r="A21" t="s">
        <v>29</v>
      </c>
      <c r="B21"/>
      <c r="C21" s="1"/>
      <c r="D21"/>
      <c r="E21"/>
      <c r="F21"/>
      <c r="G21"/>
      <c r="H21"/>
    </row>
    <row r="22" spans="1:8" s="10" customFormat="1" x14ac:dyDescent="0.25">
      <c r="A22" t="s">
        <v>24</v>
      </c>
      <c r="B22"/>
      <c r="C22" s="1"/>
      <c r="D22"/>
      <c r="E22"/>
      <c r="F22"/>
      <c r="G22"/>
      <c r="H22"/>
    </row>
    <row r="23" spans="1:8" s="10" customFormat="1" x14ac:dyDescent="0.25">
      <c r="A23" t="s">
        <v>13</v>
      </c>
      <c r="B23"/>
      <c r="C23" s="1"/>
      <c r="D23"/>
      <c r="E23"/>
      <c r="F23"/>
      <c r="G23"/>
      <c r="H23"/>
    </row>
    <row r="24" spans="1:8" s="10" customFormat="1" x14ac:dyDescent="0.25">
      <c r="A24"/>
      <c r="B24"/>
      <c r="C24" s="1"/>
      <c r="D24"/>
      <c r="E24"/>
      <c r="F24"/>
      <c r="G24"/>
      <c r="H24"/>
    </row>
    <row r="25" spans="1:8" s="10" customFormat="1" x14ac:dyDescent="0.25">
      <c r="A25" t="s">
        <v>14</v>
      </c>
      <c r="B25"/>
      <c r="C25" s="1"/>
      <c r="D25"/>
      <c r="E25"/>
      <c r="F25"/>
      <c r="G25"/>
      <c r="H25"/>
    </row>
    <row r="26" spans="1:8" s="10" customFormat="1" x14ac:dyDescent="0.25">
      <c r="A26" t="s">
        <v>26</v>
      </c>
      <c r="B26"/>
      <c r="C26" s="1"/>
      <c r="D26"/>
      <c r="E26"/>
      <c r="F26"/>
      <c r="G26"/>
      <c r="H26"/>
    </row>
    <row r="27" spans="1:8" s="10" customFormat="1" x14ac:dyDescent="0.25">
      <c r="A27" t="s">
        <v>16</v>
      </c>
      <c r="B27"/>
      <c r="C27" s="1"/>
      <c r="D27"/>
      <c r="E27"/>
      <c r="F27"/>
      <c r="G27"/>
      <c r="H27"/>
    </row>
    <row r="28" spans="1:8" s="10" customFormat="1" x14ac:dyDescent="0.25">
      <c r="A28" t="s">
        <v>17</v>
      </c>
      <c r="B28"/>
      <c r="C28" s="1"/>
      <c r="D28"/>
      <c r="E28"/>
      <c r="F28"/>
      <c r="G28"/>
      <c r="H28"/>
    </row>
    <row r="29" spans="1:8" s="10" customFormat="1" x14ac:dyDescent="0.25">
      <c r="A29" t="s">
        <v>42</v>
      </c>
      <c r="B29"/>
      <c r="C29" s="1"/>
      <c r="D29"/>
      <c r="E29"/>
      <c r="F29"/>
      <c r="G29"/>
      <c r="H29"/>
    </row>
    <row r="30" spans="1:8" s="10" customFormat="1" x14ac:dyDescent="0.25">
      <c r="A30"/>
      <c r="B30"/>
      <c r="C30" s="1"/>
      <c r="D30"/>
      <c r="E30"/>
      <c r="F30"/>
      <c r="G30"/>
      <c r="H30"/>
    </row>
    <row r="31" spans="1:8" s="10" customFormat="1" x14ac:dyDescent="0.25">
      <c r="A31" t="s">
        <v>18</v>
      </c>
      <c r="B31"/>
      <c r="C31" s="1"/>
      <c r="D31"/>
      <c r="E31"/>
      <c r="F31"/>
      <c r="G31"/>
      <c r="H31"/>
    </row>
    <row r="32" spans="1:8" s="10" customFormat="1" x14ac:dyDescent="0.25">
      <c r="A32" t="s">
        <v>19</v>
      </c>
      <c r="B32"/>
      <c r="C32" s="1"/>
      <c r="D32"/>
      <c r="E32"/>
      <c r="F32"/>
      <c r="G32"/>
      <c r="H32"/>
    </row>
    <row r="33" spans="1:8" s="10" customFormat="1" x14ac:dyDescent="0.25">
      <c r="A33"/>
      <c r="B33"/>
      <c r="C33" s="1"/>
      <c r="D33"/>
      <c r="E33"/>
      <c r="F33"/>
      <c r="G33"/>
      <c r="H33"/>
    </row>
    <row r="34" spans="1:8" s="10" customFormat="1" x14ac:dyDescent="0.25">
      <c r="A34" t="s">
        <v>30</v>
      </c>
      <c r="B34"/>
      <c r="C34" s="1"/>
      <c r="D34"/>
      <c r="E34"/>
      <c r="F34"/>
      <c r="G34"/>
      <c r="H34"/>
    </row>
    <row r="35" spans="1:8" s="10" customFormat="1" x14ac:dyDescent="0.25">
      <c r="A35"/>
      <c r="B35"/>
      <c r="C35" s="1"/>
      <c r="D35"/>
      <c r="E35"/>
      <c r="F35"/>
      <c r="G35"/>
      <c r="H35"/>
    </row>
    <row r="36" spans="1:8" s="10" customFormat="1" x14ac:dyDescent="0.25">
      <c r="A36"/>
      <c r="B36"/>
      <c r="C36" s="1"/>
      <c r="D36"/>
      <c r="E36"/>
      <c r="F36"/>
      <c r="G36"/>
      <c r="H36"/>
    </row>
    <row r="37" spans="1:8" s="10" customFormat="1" x14ac:dyDescent="0.25"/>
    <row r="38" spans="1:8" s="10" customFormat="1" x14ac:dyDescent="0.25"/>
    <row r="39" spans="1:8" s="10" customFormat="1" x14ac:dyDescent="0.25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15" sqref="F15"/>
    </sheetView>
  </sheetViews>
  <sheetFormatPr defaultRowHeight="12.5" x14ac:dyDescent="0.25"/>
  <cols>
    <col min="1" max="1" width="24.7265625" customWidth="1"/>
  </cols>
  <sheetData>
    <row r="1" spans="1:8" x14ac:dyDescent="0.25">
      <c r="A1" s="4" t="s">
        <v>3</v>
      </c>
      <c r="B1" s="5"/>
      <c r="C1" s="5"/>
      <c r="D1" s="6">
        <v>0.55000000000000004</v>
      </c>
    </row>
    <row r="2" spans="1:8" x14ac:dyDescent="0.25">
      <c r="A2" s="7">
        <v>14.75</v>
      </c>
      <c r="B2" s="5"/>
      <c r="C2" s="5"/>
      <c r="D2" s="4" t="b">
        <f>D4=A2*D1*C4</f>
        <v>1</v>
      </c>
    </row>
    <row r="3" spans="1:8" ht="13" x14ac:dyDescent="0.3">
      <c r="A3" s="15">
        <v>43862</v>
      </c>
      <c r="B3" s="5"/>
      <c r="C3" s="5"/>
      <c r="D3" s="4"/>
    </row>
    <row r="4" spans="1:8" x14ac:dyDescent="0.25">
      <c r="A4" s="4" t="s">
        <v>34</v>
      </c>
      <c r="B4" s="5"/>
      <c r="C4" s="5">
        <v>0.4</v>
      </c>
      <c r="D4" s="7">
        <f>A2*D1*C4</f>
        <v>3.2450000000000006</v>
      </c>
    </row>
    <row r="5" spans="1:8" x14ac:dyDescent="0.25">
      <c r="A5" s="4" t="s">
        <v>35</v>
      </c>
      <c r="B5" s="5"/>
      <c r="C5" s="5">
        <v>0.15</v>
      </c>
      <c r="D5" s="7">
        <f>A2*D1*C5</f>
        <v>1.2168750000000002</v>
      </c>
    </row>
    <row r="6" spans="1:8" x14ac:dyDescent="0.25">
      <c r="A6" s="4" t="s">
        <v>36</v>
      </c>
      <c r="B6" s="5"/>
      <c r="C6" s="5">
        <v>0.15</v>
      </c>
      <c r="D6" s="7">
        <f>A2*D1*C6</f>
        <v>1.2168750000000002</v>
      </c>
    </row>
    <row r="7" spans="1:8" x14ac:dyDescent="0.25">
      <c r="A7" s="4" t="s">
        <v>41</v>
      </c>
      <c r="B7" s="5"/>
      <c r="C7" s="5">
        <v>0.15</v>
      </c>
      <c r="D7" s="7">
        <f>A2*D1*C7</f>
        <v>1.2168750000000002</v>
      </c>
    </row>
    <row r="8" spans="1:8" x14ac:dyDescent="0.25">
      <c r="A8" s="4" t="s">
        <v>43</v>
      </c>
      <c r="B8" s="5"/>
      <c r="C8" s="5">
        <v>0.1</v>
      </c>
      <c r="D8" s="7">
        <f>A2*D1*C8</f>
        <v>0.81125000000000014</v>
      </c>
    </row>
    <row r="9" spans="1:8" x14ac:dyDescent="0.25">
      <c r="A9" s="4" t="s">
        <v>44</v>
      </c>
      <c r="B9" s="5"/>
      <c r="C9" s="5">
        <v>0.05</v>
      </c>
      <c r="D9" s="7">
        <f>A2*D1*C9</f>
        <v>0.40562500000000007</v>
      </c>
    </row>
    <row r="10" spans="1:8" x14ac:dyDescent="0.25">
      <c r="A10" s="4"/>
      <c r="B10" s="5"/>
      <c r="C10" s="5"/>
      <c r="D10" s="7"/>
    </row>
    <row r="11" spans="1:8" x14ac:dyDescent="0.25">
      <c r="A11" s="4" t="s">
        <v>6</v>
      </c>
      <c r="B11" s="5"/>
      <c r="C11" s="5">
        <f>C4+C5+C6+C7+C8+C9</f>
        <v>1</v>
      </c>
      <c r="D11" s="7">
        <f>D4+D5+D6+D7+D8+D9</f>
        <v>8.1125000000000007</v>
      </c>
    </row>
    <row r="16" spans="1:8" x14ac:dyDescent="0.25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5">
      <c r="C17" s="1"/>
    </row>
    <row r="18" spans="1:3" x14ac:dyDescent="0.25">
      <c r="A18" t="s">
        <v>25</v>
      </c>
      <c r="C18" s="1"/>
    </row>
    <row r="19" spans="1:3" x14ac:dyDescent="0.25">
      <c r="A19" t="s">
        <v>23</v>
      </c>
      <c r="C19" s="1"/>
    </row>
    <row r="20" spans="1:3" x14ac:dyDescent="0.25">
      <c r="A20" t="s">
        <v>24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26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45</v>
      </c>
      <c r="C27" s="1"/>
    </row>
    <row r="28" spans="1:3" x14ac:dyDescent="0.25">
      <c r="C28" s="1"/>
    </row>
    <row r="29" spans="1:3" x14ac:dyDescent="0.25">
      <c r="A29" t="s">
        <v>27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31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G16" sqref="G16"/>
    </sheetView>
  </sheetViews>
  <sheetFormatPr defaultRowHeight="12.5" x14ac:dyDescent="0.25"/>
  <cols>
    <col min="1" max="1" width="19" customWidth="1"/>
    <col min="3" max="3" width="9.1796875" style="1"/>
  </cols>
  <sheetData>
    <row r="1" spans="1:256" ht="13" thickBot="1" x14ac:dyDescent="0.3">
      <c r="A1" s="32" t="s">
        <v>3</v>
      </c>
      <c r="B1" s="33"/>
      <c r="C1" s="34"/>
      <c r="D1" s="35">
        <v>0.2</v>
      </c>
    </row>
    <row r="2" spans="1:256" x14ac:dyDescent="0.25">
      <c r="A2" s="7">
        <v>11.31</v>
      </c>
      <c r="B2" s="29"/>
      <c r="C2" s="30"/>
      <c r="D2" s="31" t="b">
        <f>D4=A2*D1*C4</f>
        <v>1</v>
      </c>
    </row>
    <row r="3" spans="1:256" s="14" customFormat="1" ht="13" x14ac:dyDescent="0.3">
      <c r="A3" s="15">
        <v>43862</v>
      </c>
      <c r="B3" s="13"/>
      <c r="C3" s="12"/>
      <c r="D3" s="23"/>
    </row>
    <row r="4" spans="1:256" x14ac:dyDescent="0.25">
      <c r="A4" s="24" t="s">
        <v>7</v>
      </c>
      <c r="B4" s="5"/>
      <c r="C4" s="5">
        <v>0.5</v>
      </c>
      <c r="D4" s="25">
        <f>A2*D1*C4</f>
        <v>1.131</v>
      </c>
    </row>
    <row r="5" spans="1:256" x14ac:dyDescent="0.25">
      <c r="A5" s="24" t="s">
        <v>8</v>
      </c>
      <c r="B5" s="5"/>
      <c r="C5" s="5">
        <v>0.25</v>
      </c>
      <c r="D5" s="22">
        <f>A2*D1*C5</f>
        <v>0.5655</v>
      </c>
    </row>
    <row r="6" spans="1:256" x14ac:dyDescent="0.25">
      <c r="A6" s="24" t="s">
        <v>9</v>
      </c>
      <c r="B6" s="5"/>
      <c r="C6" s="5">
        <v>0.1</v>
      </c>
      <c r="D6" s="22">
        <f>A2*D1*C6</f>
        <v>0.22620000000000001</v>
      </c>
    </row>
    <row r="7" spans="1:256" x14ac:dyDescent="0.25">
      <c r="A7" s="24" t="s">
        <v>10</v>
      </c>
      <c r="B7" s="5"/>
      <c r="C7" s="5">
        <v>0.1</v>
      </c>
      <c r="D7" s="22">
        <f>A2*D1*C7</f>
        <v>0.22620000000000001</v>
      </c>
    </row>
    <row r="8" spans="1:256" x14ac:dyDescent="0.25">
      <c r="A8" s="24" t="s">
        <v>11</v>
      </c>
      <c r="B8" s="5"/>
      <c r="C8" s="5">
        <v>0.05</v>
      </c>
      <c r="D8" s="22">
        <f>A2*D1*C8</f>
        <v>0.11310000000000001</v>
      </c>
    </row>
    <row r="9" spans="1:256" x14ac:dyDescent="0.25">
      <c r="A9" s="24"/>
      <c r="B9" s="4"/>
      <c r="C9" s="5"/>
      <c r="D9" s="26"/>
    </row>
    <row r="10" spans="1:256" ht="13" thickBot="1" x14ac:dyDescent="0.3">
      <c r="A10" s="27" t="s">
        <v>0</v>
      </c>
      <c r="B10" s="18"/>
      <c r="C10" s="19">
        <f>C4+C5+C6+C7+C8</f>
        <v>1</v>
      </c>
      <c r="D10" s="28">
        <f>D4+D5+D6+D7+D8</f>
        <v>2.262</v>
      </c>
    </row>
    <row r="11" spans="1:256" x14ac:dyDescent="0.25">
      <c r="A11" s="16"/>
      <c r="B11" s="17"/>
    </row>
    <row r="12" spans="1:256" x14ac:dyDescent="0.25">
      <c r="E12" s="21" t="s">
        <v>47</v>
      </c>
    </row>
    <row r="13" spans="1:256" x14ac:dyDescent="0.25">
      <c r="E13" s="21" t="s">
        <v>47</v>
      </c>
    </row>
    <row r="14" spans="1:256" x14ac:dyDescent="0.25">
      <c r="C14" s="20"/>
    </row>
    <row r="16" spans="1:256" s="9" customFormat="1" x14ac:dyDescent="0.25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5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5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5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5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5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5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5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5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5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5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3" sqref="F13"/>
    </sheetView>
  </sheetViews>
  <sheetFormatPr defaultRowHeight="12.5" x14ac:dyDescent="0.25"/>
  <cols>
    <col min="1" max="1" width="24.7265625" customWidth="1"/>
    <col min="3" max="3" width="9.1796875" style="1"/>
  </cols>
  <sheetData>
    <row r="1" spans="1:8" x14ac:dyDescent="0.25">
      <c r="A1" s="4" t="s">
        <v>4</v>
      </c>
      <c r="B1" s="4"/>
      <c r="C1" s="5"/>
      <c r="D1" s="6">
        <v>0.4</v>
      </c>
    </row>
    <row r="2" spans="1:8" x14ac:dyDescent="0.25">
      <c r="A2" s="7">
        <v>11.31</v>
      </c>
      <c r="B2" s="4"/>
      <c r="C2" s="5"/>
      <c r="D2" s="8" t="b">
        <f>D4=A2*D1*C4</f>
        <v>1</v>
      </c>
    </row>
    <row r="3" spans="1:8" ht="13" x14ac:dyDescent="0.3">
      <c r="A3" s="15">
        <v>43862</v>
      </c>
      <c r="B3" s="4"/>
      <c r="C3" s="5"/>
      <c r="D3" s="4"/>
    </row>
    <row r="4" spans="1:8" x14ac:dyDescent="0.25">
      <c r="A4" s="4" t="s">
        <v>39</v>
      </c>
      <c r="B4" s="5"/>
      <c r="C4" s="5">
        <v>0.4</v>
      </c>
      <c r="D4" s="7">
        <f>A2*D1*C4</f>
        <v>1.8096000000000001</v>
      </c>
    </row>
    <row r="5" spans="1:8" x14ac:dyDescent="0.25">
      <c r="A5" s="4" t="s">
        <v>40</v>
      </c>
      <c r="B5" s="5"/>
      <c r="C5" s="5">
        <v>0.15</v>
      </c>
      <c r="D5" s="8">
        <f>A2*D1*C5</f>
        <v>0.67859999999999998</v>
      </c>
    </row>
    <row r="6" spans="1:8" x14ac:dyDescent="0.25">
      <c r="A6" s="4" t="s">
        <v>36</v>
      </c>
      <c r="B6" s="5"/>
      <c r="C6" s="5">
        <v>0.15</v>
      </c>
      <c r="D6" s="8">
        <f>A2*D1*C6</f>
        <v>0.67859999999999998</v>
      </c>
    </row>
    <row r="7" spans="1:8" x14ac:dyDescent="0.25">
      <c r="A7" s="4" t="s">
        <v>38</v>
      </c>
      <c r="B7" s="5"/>
      <c r="C7" s="5">
        <v>0.1</v>
      </c>
      <c r="D7" s="8">
        <f>A2*D1*C7</f>
        <v>0.45240000000000002</v>
      </c>
    </row>
    <row r="8" spans="1:8" x14ac:dyDescent="0.25">
      <c r="A8" s="4" t="s">
        <v>41</v>
      </c>
      <c r="B8" s="5"/>
      <c r="C8" s="5">
        <v>0.15</v>
      </c>
      <c r="D8" s="8">
        <f>A2*D1*C8</f>
        <v>0.67859999999999998</v>
      </c>
    </row>
    <row r="9" spans="1:8" x14ac:dyDescent="0.25">
      <c r="A9" s="13" t="s">
        <v>44</v>
      </c>
      <c r="B9" s="5"/>
      <c r="C9" s="5">
        <v>0.05</v>
      </c>
      <c r="D9" s="8">
        <f>A2*D1*C9</f>
        <v>0.22620000000000001</v>
      </c>
    </row>
    <row r="10" spans="1:8" x14ac:dyDescent="0.25">
      <c r="A10" s="4"/>
      <c r="B10" s="4"/>
      <c r="C10" s="5"/>
      <c r="D10" s="4"/>
    </row>
    <row r="11" spans="1:8" x14ac:dyDescent="0.25">
      <c r="A11" s="4" t="s">
        <v>1</v>
      </c>
      <c r="B11" s="4"/>
      <c r="C11" s="5">
        <f>C4+C5+C6+C7+C8+C9</f>
        <v>1</v>
      </c>
      <c r="D11" s="7">
        <f>D4+D5+D6+D7+D8+D9</f>
        <v>4.524</v>
      </c>
    </row>
    <row r="13" spans="1:8" x14ac:dyDescent="0.25">
      <c r="E13" t="s">
        <v>47</v>
      </c>
    </row>
    <row r="16" spans="1:8" x14ac:dyDescent="0.25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5">
      <c r="A18" t="s">
        <v>25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26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32</v>
      </c>
    </row>
    <row r="29" spans="1:1" x14ac:dyDescent="0.25">
      <c r="A29" t="s">
        <v>27</v>
      </c>
    </row>
    <row r="30" spans="1:1" x14ac:dyDescent="0.25">
      <c r="A30" t="s">
        <v>19</v>
      </c>
    </row>
    <row r="32" spans="1:1" x14ac:dyDescent="0.25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12" sqref="H12"/>
    </sheetView>
  </sheetViews>
  <sheetFormatPr defaultRowHeight="12.5" x14ac:dyDescent="0.25"/>
  <cols>
    <col min="1" max="1" width="23.81640625" customWidth="1"/>
    <col min="2" max="3" width="9.1796875" style="1"/>
  </cols>
  <sheetData>
    <row r="1" spans="1:8" x14ac:dyDescent="0.25">
      <c r="A1" s="4" t="s">
        <v>3</v>
      </c>
      <c r="B1" s="5"/>
      <c r="C1" s="5"/>
      <c r="D1" s="6">
        <v>0.4</v>
      </c>
      <c r="E1" s="3"/>
    </row>
    <row r="2" spans="1:8" x14ac:dyDescent="0.25">
      <c r="A2" s="7">
        <v>11.31</v>
      </c>
      <c r="B2" s="5"/>
      <c r="C2" s="5"/>
      <c r="D2" s="4" t="b">
        <f>D4=A2*D1*C4</f>
        <v>1</v>
      </c>
    </row>
    <row r="3" spans="1:8" ht="13" x14ac:dyDescent="0.3">
      <c r="A3" s="15">
        <v>43862</v>
      </c>
      <c r="B3" s="5"/>
      <c r="C3" s="5"/>
      <c r="D3" s="4"/>
    </row>
    <row r="4" spans="1:8" x14ac:dyDescent="0.25">
      <c r="A4" s="4" t="s">
        <v>34</v>
      </c>
      <c r="B4" s="5"/>
      <c r="C4" s="5">
        <v>0.4</v>
      </c>
      <c r="D4" s="7">
        <f>A2*D1*C4</f>
        <v>1.8096000000000001</v>
      </c>
      <c r="E4" s="2"/>
    </row>
    <row r="5" spans="1:8" x14ac:dyDescent="0.25">
      <c r="A5" s="4" t="s">
        <v>35</v>
      </c>
      <c r="B5" s="5"/>
      <c r="C5" s="5">
        <v>0.15</v>
      </c>
      <c r="D5" s="7">
        <f>A2*D1*C5</f>
        <v>0.67859999999999998</v>
      </c>
      <c r="E5" s="2"/>
    </row>
    <row r="6" spans="1:8" x14ac:dyDescent="0.25">
      <c r="A6" s="4" t="s">
        <v>36</v>
      </c>
      <c r="B6" s="5"/>
      <c r="C6" s="5">
        <v>0.15</v>
      </c>
      <c r="D6" s="7">
        <f>A2*D1*C6</f>
        <v>0.67859999999999998</v>
      </c>
      <c r="E6" s="2"/>
    </row>
    <row r="7" spans="1:8" x14ac:dyDescent="0.25">
      <c r="A7" s="4" t="s">
        <v>37</v>
      </c>
      <c r="B7" s="5"/>
      <c r="C7" s="5">
        <v>0.15</v>
      </c>
      <c r="D7" s="7">
        <f>A2*D1*C7</f>
        <v>0.67859999999999998</v>
      </c>
      <c r="E7" s="2"/>
    </row>
    <row r="8" spans="1:8" x14ac:dyDescent="0.25">
      <c r="A8" s="4" t="s">
        <v>38</v>
      </c>
      <c r="B8" s="5"/>
      <c r="C8" s="5">
        <v>0.1</v>
      </c>
      <c r="D8" s="7">
        <f>A2*D1*C8</f>
        <v>0.45240000000000002</v>
      </c>
      <c r="E8" s="2"/>
    </row>
    <row r="9" spans="1:8" x14ac:dyDescent="0.25">
      <c r="A9" s="4" t="s">
        <v>11</v>
      </c>
      <c r="B9" s="5"/>
      <c r="C9" s="5">
        <v>0.05</v>
      </c>
      <c r="D9" s="7">
        <f>A2*D1*C9</f>
        <v>0.22620000000000001</v>
      </c>
      <c r="E9" s="2"/>
    </row>
    <row r="10" spans="1:8" x14ac:dyDescent="0.25">
      <c r="A10" s="4"/>
      <c r="B10" s="5"/>
      <c r="C10" s="5"/>
      <c r="D10" s="7"/>
      <c r="E10" s="2"/>
    </row>
    <row r="11" spans="1:8" x14ac:dyDescent="0.25">
      <c r="A11" s="4" t="s">
        <v>2</v>
      </c>
      <c r="B11" s="5"/>
      <c r="C11" s="5">
        <f>C4+C5+C6+C7+C8+C9</f>
        <v>1</v>
      </c>
      <c r="D11" s="7">
        <f>D4+D5+D6+D7+D8+D9</f>
        <v>4.524</v>
      </c>
      <c r="E11" s="2"/>
    </row>
    <row r="13" spans="1:8" x14ac:dyDescent="0.25">
      <c r="E13" t="s">
        <v>47</v>
      </c>
    </row>
    <row r="16" spans="1:8" x14ac:dyDescent="0.25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5">
      <c r="B17"/>
    </row>
    <row r="18" spans="1:2" x14ac:dyDescent="0.25">
      <c r="A18" t="s">
        <v>25</v>
      </c>
      <c r="B18"/>
    </row>
    <row r="19" spans="1:2" x14ac:dyDescent="0.25">
      <c r="A19" t="s">
        <v>23</v>
      </c>
      <c r="B19"/>
    </row>
    <row r="20" spans="1:2" x14ac:dyDescent="0.25">
      <c r="A20" t="s">
        <v>24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26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33</v>
      </c>
      <c r="B27"/>
    </row>
    <row r="28" spans="1:2" x14ac:dyDescent="0.25">
      <c r="B28"/>
    </row>
    <row r="29" spans="1:2" x14ac:dyDescent="0.25">
      <c r="A29" t="s">
        <v>27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30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13" sqref="F13"/>
    </sheetView>
  </sheetViews>
  <sheetFormatPr defaultRowHeight="12.5" x14ac:dyDescent="0.25"/>
  <cols>
    <col min="1" max="1" width="24.26953125" customWidth="1"/>
  </cols>
  <sheetData>
    <row r="1" spans="1:4" x14ac:dyDescent="0.25">
      <c r="A1" s="4" t="s">
        <v>3</v>
      </c>
      <c r="B1" s="5"/>
      <c r="C1" s="5"/>
      <c r="D1" s="6">
        <v>0.45</v>
      </c>
    </row>
    <row r="2" spans="1:4" x14ac:dyDescent="0.25">
      <c r="A2" s="7">
        <v>11.31</v>
      </c>
      <c r="B2" s="5"/>
      <c r="C2" s="5"/>
      <c r="D2" s="4" t="b">
        <f>D4=A2*D1*C4</f>
        <v>1</v>
      </c>
    </row>
    <row r="3" spans="1:4" ht="13" x14ac:dyDescent="0.3">
      <c r="A3" s="15">
        <v>43862</v>
      </c>
      <c r="B3" s="5"/>
      <c r="C3" s="5"/>
      <c r="D3" s="4"/>
    </row>
    <row r="4" spans="1:4" x14ac:dyDescent="0.25">
      <c r="A4" s="4" t="s">
        <v>34</v>
      </c>
      <c r="B4" s="5"/>
      <c r="C4" s="5">
        <v>0.4</v>
      </c>
      <c r="D4" s="7">
        <f>A2*D1*C4</f>
        <v>2.0358000000000001</v>
      </c>
    </row>
    <row r="5" spans="1:4" x14ac:dyDescent="0.25">
      <c r="A5" s="4" t="s">
        <v>35</v>
      </c>
      <c r="B5" s="5"/>
      <c r="C5" s="5">
        <v>0.15</v>
      </c>
      <c r="D5" s="7">
        <f>A2*D1*C5</f>
        <v>0.76342500000000002</v>
      </c>
    </row>
    <row r="6" spans="1:4" x14ac:dyDescent="0.25">
      <c r="A6" s="4" t="s">
        <v>36</v>
      </c>
      <c r="B6" s="5"/>
      <c r="C6" s="5">
        <v>0.15</v>
      </c>
      <c r="D6" s="7">
        <f>A2*D1*C6</f>
        <v>0.76342500000000002</v>
      </c>
    </row>
    <row r="7" spans="1:4" x14ac:dyDescent="0.25">
      <c r="A7" s="4" t="s">
        <v>41</v>
      </c>
      <c r="B7" s="5"/>
      <c r="C7" s="5">
        <v>0.15</v>
      </c>
      <c r="D7" s="7">
        <f>A2*D1*C7</f>
        <v>0.76342500000000002</v>
      </c>
    </row>
    <row r="8" spans="1:4" x14ac:dyDescent="0.25">
      <c r="A8" s="4" t="s">
        <v>38</v>
      </c>
      <c r="B8" s="5"/>
      <c r="C8" s="5">
        <v>0.1</v>
      </c>
      <c r="D8" s="7">
        <f>A2*D1*C8</f>
        <v>0.50895000000000001</v>
      </c>
    </row>
    <row r="9" spans="1:4" x14ac:dyDescent="0.25">
      <c r="A9" s="4" t="s">
        <v>11</v>
      </c>
      <c r="B9" s="5"/>
      <c r="C9" s="5">
        <v>0.05</v>
      </c>
      <c r="D9" s="7">
        <f>A2*D1*C9</f>
        <v>0.25447500000000001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5</v>
      </c>
      <c r="B11" s="5"/>
      <c r="C11" s="5">
        <f>C4+C5+C6+C7+C8+C9</f>
        <v>1</v>
      </c>
      <c r="D11" s="7">
        <f>D4+D5+D6+D7+D8+D9</f>
        <v>5.0895000000000001</v>
      </c>
    </row>
    <row r="14" spans="1:4" x14ac:dyDescent="0.25">
      <c r="D14" t="s">
        <v>47</v>
      </c>
    </row>
    <row r="18" spans="1:8" s="10" customFormat="1" x14ac:dyDescent="0.25">
      <c r="A18" s="10" t="s">
        <v>20</v>
      </c>
    </row>
    <row r="19" spans="1:8" s="10" customFormat="1" x14ac:dyDescent="0.25">
      <c r="A19"/>
      <c r="B19"/>
      <c r="C19" s="1"/>
      <c r="D19"/>
      <c r="E19"/>
      <c r="F19"/>
      <c r="G19"/>
      <c r="H19"/>
    </row>
    <row r="20" spans="1:8" s="10" customFormat="1" x14ac:dyDescent="0.25">
      <c r="A20" t="s">
        <v>25</v>
      </c>
      <c r="B20"/>
      <c r="C20" s="1"/>
      <c r="D20"/>
      <c r="E20"/>
      <c r="F20"/>
      <c r="G20"/>
      <c r="H20"/>
    </row>
    <row r="21" spans="1:8" s="10" customFormat="1" x14ac:dyDescent="0.25">
      <c r="A21" t="s">
        <v>29</v>
      </c>
      <c r="B21"/>
      <c r="C21" s="1"/>
      <c r="D21"/>
      <c r="E21"/>
      <c r="F21"/>
      <c r="G21"/>
      <c r="H21"/>
    </row>
    <row r="22" spans="1:8" s="10" customFormat="1" x14ac:dyDescent="0.25">
      <c r="A22" t="s">
        <v>24</v>
      </c>
      <c r="B22"/>
      <c r="C22" s="1"/>
      <c r="D22"/>
      <c r="E22"/>
      <c r="F22"/>
      <c r="G22"/>
      <c r="H22"/>
    </row>
    <row r="23" spans="1:8" s="10" customFormat="1" x14ac:dyDescent="0.25">
      <c r="A23" t="s">
        <v>13</v>
      </c>
      <c r="B23"/>
      <c r="C23" s="1"/>
      <c r="D23"/>
      <c r="E23"/>
      <c r="F23"/>
      <c r="G23"/>
      <c r="H23"/>
    </row>
    <row r="24" spans="1:8" s="10" customFormat="1" x14ac:dyDescent="0.25">
      <c r="A24"/>
      <c r="B24"/>
      <c r="C24" s="1"/>
      <c r="D24"/>
      <c r="E24"/>
      <c r="F24"/>
      <c r="G24"/>
      <c r="H24"/>
    </row>
    <row r="25" spans="1:8" s="10" customFormat="1" x14ac:dyDescent="0.25">
      <c r="A25" t="s">
        <v>14</v>
      </c>
      <c r="B25"/>
      <c r="C25" s="1"/>
      <c r="D25"/>
      <c r="E25"/>
      <c r="F25"/>
      <c r="G25"/>
      <c r="H25"/>
    </row>
    <row r="26" spans="1:8" s="10" customFormat="1" x14ac:dyDescent="0.25">
      <c r="A26" t="s">
        <v>26</v>
      </c>
      <c r="B26"/>
      <c r="C26" s="1"/>
      <c r="D26"/>
      <c r="E26"/>
      <c r="F26"/>
      <c r="G26"/>
      <c r="H26"/>
    </row>
    <row r="27" spans="1:8" s="10" customFormat="1" x14ac:dyDescent="0.25">
      <c r="A27" t="s">
        <v>16</v>
      </c>
      <c r="B27"/>
      <c r="C27" s="1"/>
      <c r="D27"/>
      <c r="E27"/>
      <c r="F27"/>
      <c r="G27"/>
      <c r="H27"/>
    </row>
    <row r="28" spans="1:8" s="10" customFormat="1" x14ac:dyDescent="0.25">
      <c r="A28" t="s">
        <v>17</v>
      </c>
      <c r="B28"/>
      <c r="C28" s="1"/>
      <c r="D28"/>
      <c r="E28"/>
      <c r="F28"/>
      <c r="G28"/>
      <c r="H28"/>
    </row>
    <row r="29" spans="1:8" s="10" customFormat="1" x14ac:dyDescent="0.25">
      <c r="A29" t="s">
        <v>42</v>
      </c>
      <c r="B29"/>
      <c r="C29" s="1"/>
      <c r="D29"/>
      <c r="E29"/>
      <c r="F29"/>
      <c r="G29"/>
      <c r="H29"/>
    </row>
    <row r="30" spans="1:8" s="10" customFormat="1" x14ac:dyDescent="0.25">
      <c r="A30"/>
      <c r="B30"/>
      <c r="C30" s="1"/>
      <c r="D30"/>
      <c r="E30"/>
      <c r="F30"/>
      <c r="G30"/>
      <c r="H30"/>
    </row>
    <row r="31" spans="1:8" s="10" customFormat="1" x14ac:dyDescent="0.25">
      <c r="A31" t="s">
        <v>18</v>
      </c>
      <c r="B31"/>
      <c r="C31" s="1"/>
      <c r="D31"/>
      <c r="E31"/>
      <c r="F31"/>
      <c r="G31"/>
      <c r="H31"/>
    </row>
    <row r="32" spans="1:8" s="10" customFormat="1" x14ac:dyDescent="0.25">
      <c r="A32" t="s">
        <v>19</v>
      </c>
      <c r="B32"/>
      <c r="C32" s="1"/>
      <c r="D32"/>
      <c r="E32"/>
      <c r="F32"/>
      <c r="G32"/>
      <c r="H32"/>
    </row>
    <row r="33" spans="1:8" s="10" customFormat="1" x14ac:dyDescent="0.25">
      <c r="A33"/>
      <c r="B33"/>
      <c r="C33" s="1"/>
      <c r="D33"/>
      <c r="E33"/>
      <c r="F33"/>
      <c r="G33"/>
      <c r="H33"/>
    </row>
    <row r="34" spans="1:8" s="10" customFormat="1" x14ac:dyDescent="0.25">
      <c r="A34" t="s">
        <v>30</v>
      </c>
      <c r="B34"/>
      <c r="C34" s="1"/>
      <c r="D34"/>
      <c r="E34"/>
      <c r="F34"/>
      <c r="G34"/>
      <c r="H34"/>
    </row>
    <row r="35" spans="1:8" s="10" customFormat="1" x14ac:dyDescent="0.25">
      <c r="A35"/>
      <c r="B35"/>
      <c r="C35" s="1"/>
      <c r="D35"/>
      <c r="E35"/>
      <c r="F35"/>
      <c r="G35"/>
      <c r="H35"/>
    </row>
    <row r="36" spans="1:8" s="10" customFormat="1" x14ac:dyDescent="0.25">
      <c r="A36"/>
      <c r="B36"/>
      <c r="C36" s="1"/>
      <c r="D36"/>
      <c r="E36"/>
      <c r="F36"/>
      <c r="G36"/>
      <c r="H36"/>
    </row>
    <row r="37" spans="1:8" s="10" customFormat="1" x14ac:dyDescent="0.25"/>
    <row r="38" spans="1:8" s="10" customFormat="1" x14ac:dyDescent="0.25"/>
    <row r="39" spans="1:8" s="10" customFormat="1" x14ac:dyDescent="0.25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Moeller, Scott Mr CTR US USA TRADOC</cp:lastModifiedBy>
  <cp:lastPrinted>2011-09-26T13:43:54Z</cp:lastPrinted>
  <dcterms:created xsi:type="dcterms:W3CDTF">2004-03-25T18:14:31Z</dcterms:created>
  <dcterms:modified xsi:type="dcterms:W3CDTF">2020-01-28T12:50:57Z</dcterms:modified>
</cp:coreProperties>
</file>